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eam Drives\Public Works CAPITAL\Major or Misc Projects\MJ003 ITDs US12-Main-21st Rebuild\Design\Final Design Review Submittal\Final Set From ITD recieved 2-1-18\"/>
    </mc:Choice>
  </mc:AlternateContent>
  <bookViews>
    <workbookView xWindow="0" yWindow="0" windowWidth="22629" windowHeight="1166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/>
  <c r="C23" i="1"/>
  <c r="D23" i="1" s="1"/>
  <c r="C20" i="1"/>
  <c r="D22" i="1"/>
  <c r="D20" i="1"/>
  <c r="D19" i="1"/>
  <c r="F15" i="1"/>
  <c r="F12" i="1"/>
  <c r="D16" i="1"/>
  <c r="D15" i="1"/>
  <c r="D13" i="1"/>
  <c r="D12" i="1"/>
  <c r="F9" i="1"/>
  <c r="D10" i="1"/>
  <c r="D9" i="1"/>
  <c r="D6" i="1"/>
  <c r="D5" i="1"/>
</calcChain>
</file>

<file path=xl/sharedStrings.xml><?xml version="1.0" encoding="utf-8"?>
<sst xmlns="http://schemas.openxmlformats.org/spreadsheetml/2006/main" count="20" uniqueCount="16">
  <si>
    <t>From John Doghty at Consolidated supply 1/15/2019</t>
  </si>
  <si>
    <t>As Bid:</t>
  </si>
  <si>
    <t>60" Durromax</t>
  </si>
  <si>
    <t>72" Durromax</t>
  </si>
  <si>
    <t>LF</t>
  </si>
  <si>
    <t>Unit Cost</t>
  </si>
  <si>
    <t>Total Cost</t>
  </si>
  <si>
    <t>Alternatives</t>
  </si>
  <si>
    <t xml:space="preserve">60" ADS </t>
  </si>
  <si>
    <t>Pipe material Savings</t>
  </si>
  <si>
    <t>60" Coated CMP</t>
  </si>
  <si>
    <t>72" Coated CMP</t>
  </si>
  <si>
    <t>60" CMP 12ga</t>
  </si>
  <si>
    <t>72" CMP 12ga</t>
  </si>
  <si>
    <t>Estimated:</t>
  </si>
  <si>
    <t>72" EQ Squash Coated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</si>
</sst>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8" fontId="1" fillId="0" borderId="0" xfId="0" applyNumberFormat="1" applyFont="1"/>
    <xf numFmtId="164" fontId="1" fillId="0" borderId="0" xfId="0" applyNumberFormat="1" applyFont="1"/>
    <xf numFmtId="0" fontId="0" fillId="0" borderId="0" xfId="0" applyFon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sqref="A1:G23"/>
    </sheetView>
  </sheetViews>
  <sheetFormatPr defaultRowHeight="14.6" x14ac:dyDescent="0.4"/>
  <cols>
    <col min="1" max="1" width="20.3046875" customWidth="1"/>
    <col min="5" max="5" width="4" customWidth="1"/>
  </cols>
  <sheetData>
    <row r="1" spans="1:6" x14ac:dyDescent="0.4">
      <c r="A1" t="s">
        <v>0</v>
      </c>
    </row>
    <row r="4" spans="1:6" x14ac:dyDescent="0.4">
      <c r="A4" s="2" t="s">
        <v>1</v>
      </c>
      <c r="B4" s="2" t="s">
        <v>4</v>
      </c>
      <c r="C4" s="2" t="s">
        <v>5</v>
      </c>
      <c r="D4" s="2" t="s">
        <v>6</v>
      </c>
      <c r="F4" s="2" t="s">
        <v>9</v>
      </c>
    </row>
    <row r="5" spans="1:6" x14ac:dyDescent="0.4">
      <c r="A5" s="2" t="s">
        <v>2</v>
      </c>
      <c r="B5" s="2">
        <v>574</v>
      </c>
      <c r="C5" s="3">
        <v>170.45</v>
      </c>
      <c r="D5" s="4">
        <f>C5*B5</f>
        <v>97838.299999999988</v>
      </c>
    </row>
    <row r="6" spans="1:6" x14ac:dyDescent="0.4">
      <c r="A6" s="2" t="s">
        <v>3</v>
      </c>
      <c r="B6" s="2">
        <v>555</v>
      </c>
      <c r="C6" s="3">
        <v>266</v>
      </c>
      <c r="D6" s="4">
        <f>C6*B6</f>
        <v>147630</v>
      </c>
    </row>
    <row r="7" spans="1:6" x14ac:dyDescent="0.4">
      <c r="D7" s="1"/>
    </row>
    <row r="8" spans="1:6" x14ac:dyDescent="0.4">
      <c r="A8" s="5" t="s">
        <v>7</v>
      </c>
      <c r="D8" s="1"/>
    </row>
    <row r="9" spans="1:6" x14ac:dyDescent="0.4">
      <c r="A9" s="5" t="s">
        <v>8</v>
      </c>
      <c r="B9">
        <v>574</v>
      </c>
      <c r="C9" s="6">
        <v>130</v>
      </c>
      <c r="D9" s="1">
        <f>C9*B9</f>
        <v>74620</v>
      </c>
      <c r="F9" s="1">
        <f>SUM(D5:D6)-SUM(D9:D10)</f>
        <v>98698.299999999988</v>
      </c>
    </row>
    <row r="10" spans="1:6" x14ac:dyDescent="0.4">
      <c r="A10" s="5" t="s">
        <v>8</v>
      </c>
      <c r="B10">
        <v>555</v>
      </c>
      <c r="C10" s="6">
        <v>130</v>
      </c>
      <c r="D10" s="1">
        <f t="shared" ref="D10:D17" si="0">C10*B10</f>
        <v>72150</v>
      </c>
    </row>
    <row r="11" spans="1:6" x14ac:dyDescent="0.4">
      <c r="D11" s="1"/>
    </row>
    <row r="12" spans="1:6" x14ac:dyDescent="0.4">
      <c r="A12" s="5" t="s">
        <v>10</v>
      </c>
      <c r="B12">
        <v>574</v>
      </c>
      <c r="C12" s="6">
        <v>140</v>
      </c>
      <c r="D12" s="1">
        <f>C12*B12</f>
        <v>80360</v>
      </c>
      <c r="F12" s="1">
        <f>SUM($D$5:$D$6)-SUM(D12:D$13)</f>
        <v>54108.299999999988</v>
      </c>
    </row>
    <row r="13" spans="1:6" x14ac:dyDescent="0.4">
      <c r="A13" s="5" t="s">
        <v>11</v>
      </c>
      <c r="B13">
        <v>555</v>
      </c>
      <c r="C13" s="6">
        <v>200</v>
      </c>
      <c r="D13" s="1">
        <f t="shared" ref="D13" si="1">C13*B13</f>
        <v>111000</v>
      </c>
    </row>
    <row r="14" spans="1:6" x14ac:dyDescent="0.4">
      <c r="D14" s="1"/>
    </row>
    <row r="15" spans="1:6" x14ac:dyDescent="0.4">
      <c r="A15" s="5" t="s">
        <v>12</v>
      </c>
      <c r="B15">
        <v>574</v>
      </c>
      <c r="C15" s="6">
        <v>147</v>
      </c>
      <c r="D15" s="1">
        <f>C15*B15</f>
        <v>84378</v>
      </c>
      <c r="F15" s="1">
        <f>SUM($D$5:$D$6)-SUM(D$15:D16)</f>
        <v>64520.299999999988</v>
      </c>
    </row>
    <row r="16" spans="1:6" x14ac:dyDescent="0.4">
      <c r="A16" s="5" t="s">
        <v>13</v>
      </c>
      <c r="B16">
        <v>555</v>
      </c>
      <c r="C16" s="6">
        <v>174</v>
      </c>
      <c r="D16" s="1">
        <f t="shared" ref="D16" si="2">C16*B16</f>
        <v>96570</v>
      </c>
    </row>
    <row r="17" spans="1:6" x14ac:dyDescent="0.4">
      <c r="D17" s="1"/>
    </row>
    <row r="18" spans="1:6" x14ac:dyDescent="0.4">
      <c r="A18" t="s">
        <v>14</v>
      </c>
    </row>
    <row r="19" spans="1:6" x14ac:dyDescent="0.4">
      <c r="A19" s="5" t="s">
        <v>10</v>
      </c>
      <c r="B19">
        <v>574</v>
      </c>
      <c r="C19" s="6">
        <v>140</v>
      </c>
      <c r="D19" s="1">
        <f>C19*B19</f>
        <v>80360</v>
      </c>
      <c r="F19" s="1">
        <f>SUM($D$5:$D$6)-SUM(D$19:D20)</f>
        <v>31908.299999999988</v>
      </c>
    </row>
    <row r="20" spans="1:6" x14ac:dyDescent="0.4">
      <c r="A20" s="5" t="s">
        <v>15</v>
      </c>
      <c r="B20">
        <v>555</v>
      </c>
      <c r="C20" s="6">
        <f>C13*1.2</f>
        <v>240</v>
      </c>
      <c r="D20" s="1">
        <f t="shared" ref="D20" si="3">C20*B20</f>
        <v>133200</v>
      </c>
    </row>
    <row r="21" spans="1:6" x14ac:dyDescent="0.4">
      <c r="D21" s="1"/>
    </row>
    <row r="22" spans="1:6" x14ac:dyDescent="0.4">
      <c r="A22" s="5" t="s">
        <v>12</v>
      </c>
      <c r="B22">
        <v>574</v>
      </c>
      <c r="C22" s="6">
        <v>147</v>
      </c>
      <c r="D22" s="1">
        <f>C22*B22</f>
        <v>84378</v>
      </c>
      <c r="F22" s="1">
        <f>SUM($D$5:$D$6)-SUM(D$22:D23)</f>
        <v>45206.299999999988</v>
      </c>
    </row>
    <row r="23" spans="1:6" x14ac:dyDescent="0.4">
      <c r="A23" s="5" t="s">
        <v>15</v>
      </c>
      <c r="B23">
        <v>555</v>
      </c>
      <c r="C23" s="6">
        <f>C16*1.2</f>
        <v>208.79999999999998</v>
      </c>
      <c r="D23" s="1">
        <f t="shared" ref="D23" si="4">C23*B23</f>
        <v>115883.99999999999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Lewiston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Lewiston</dc:creator>
  <cp:lastModifiedBy>City of Lewiston</cp:lastModifiedBy>
  <dcterms:created xsi:type="dcterms:W3CDTF">2019-01-15T22:24:19Z</dcterms:created>
  <dcterms:modified xsi:type="dcterms:W3CDTF">2019-01-15T22:34:43Z</dcterms:modified>
</cp:coreProperties>
</file>